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ureau\Exercices Excel\"/>
    </mc:Choice>
  </mc:AlternateContent>
  <bookViews>
    <workbookView xWindow="360" yWindow="240" windowWidth="14940" windowHeight="9150"/>
  </bookViews>
  <sheets>
    <sheet name="Fx Fournisseur" sheetId="1" r:id="rId1"/>
    <sheet name="Feuil7" sheetId="8" r:id="rId2"/>
    <sheet name="Feuil6" sheetId="7" r:id="rId3"/>
    <sheet name="Feuil4" sheetId="5" r:id="rId4"/>
    <sheet name="Feuil3" sheetId="4" r:id="rId5"/>
    <sheet name="Feuil1" sheetId="3" r:id="rId6"/>
    <sheet name="Feuil2" sheetId="2" r:id="rId7"/>
    <sheet name="Feuil5" sheetId="6" r:id="rId8"/>
  </sheets>
  <calcPr calcId="152511"/>
</workbook>
</file>

<file path=xl/calcChain.xml><?xml version="1.0" encoding="utf-8"?>
<calcChain xmlns="http://schemas.openxmlformats.org/spreadsheetml/2006/main">
  <c r="F1" i="1" l="1"/>
  <c r="C18" i="1"/>
  <c r="C17" i="1"/>
  <c r="C14" i="1"/>
  <c r="C16" i="1"/>
  <c r="D7" i="8" l="1"/>
  <c r="D8" i="8"/>
  <c r="D9" i="8"/>
  <c r="D10" i="8"/>
  <c r="D11" i="8"/>
  <c r="D12" i="8"/>
  <c r="D4" i="8"/>
  <c r="D5" i="8"/>
  <c r="D6" i="8"/>
  <c r="B15" i="8"/>
  <c r="B14" i="8"/>
  <c r="D15" i="8" l="1"/>
  <c r="D16" i="8"/>
  <c r="E7" i="5" l="1"/>
  <c r="C9" i="5" s="1"/>
  <c r="C5" i="5"/>
  <c r="F6" i="2" l="1"/>
  <c r="F7" i="2"/>
  <c r="F8" i="2"/>
  <c r="F9" i="2"/>
  <c r="F10" i="2"/>
  <c r="F11" i="2"/>
  <c r="F12" i="2"/>
  <c r="F5" i="2"/>
</calcChain>
</file>

<file path=xl/sharedStrings.xml><?xml version="1.0" encoding="utf-8"?>
<sst xmlns="http://schemas.openxmlformats.org/spreadsheetml/2006/main" count="80" uniqueCount="71">
  <si>
    <t>Liste
des fournisseurs</t>
  </si>
  <si>
    <t>Date :</t>
  </si>
  <si>
    <t>SOCIETE</t>
  </si>
  <si>
    <t>CODE</t>
  </si>
  <si>
    <t>ADRESSE</t>
  </si>
  <si>
    <t>CP</t>
  </si>
  <si>
    <t>VILLE</t>
  </si>
  <si>
    <t>Somme a payer</t>
  </si>
  <si>
    <t>Fournisseur 1</t>
  </si>
  <si>
    <t>Place des bouleaux</t>
  </si>
  <si>
    <t>Lille</t>
  </si>
  <si>
    <t>Fournisseur 2</t>
  </si>
  <si>
    <t>25 rue des pivoines</t>
  </si>
  <si>
    <t>Nantes</t>
  </si>
  <si>
    <t>Fournisseur 3</t>
  </si>
  <si>
    <t>1 rue du saule</t>
  </si>
  <si>
    <t>Fournisseur 4</t>
  </si>
  <si>
    <t xml:space="preserve">11 rue des érables </t>
  </si>
  <si>
    <t>Nice</t>
  </si>
  <si>
    <t>Fournisseur 5</t>
  </si>
  <si>
    <t>12 ruedes fleurs</t>
  </si>
  <si>
    <t>Fournisseur 6</t>
  </si>
  <si>
    <t>allée du parc</t>
  </si>
  <si>
    <t>Fournisseur 7</t>
  </si>
  <si>
    <t>Allée des sapins</t>
  </si>
  <si>
    <t>Sedan</t>
  </si>
  <si>
    <t>Fournisseur 8</t>
  </si>
  <si>
    <t xml:space="preserve">Place </t>
  </si>
  <si>
    <t>Strasbourg</t>
  </si>
  <si>
    <t>Moyenne</t>
  </si>
  <si>
    <t>Maximum</t>
  </si>
  <si>
    <t>Minimum</t>
  </si>
  <si>
    <t>Mac Donald</t>
  </si>
  <si>
    <t>Cora</t>
  </si>
  <si>
    <t>Carrefour</t>
  </si>
  <si>
    <t>Microsoft</t>
  </si>
  <si>
    <t>Michelin</t>
  </si>
  <si>
    <t>Peugeot</t>
  </si>
  <si>
    <t>SUN MicroSystem</t>
  </si>
  <si>
    <t>CISCO</t>
  </si>
  <si>
    <t>TotalHT:</t>
  </si>
  <si>
    <t>Ref</t>
  </si>
  <si>
    <t>Libellé</t>
  </si>
  <si>
    <t>Quantité</t>
  </si>
  <si>
    <t>Prix unitaire HT</t>
  </si>
  <si>
    <t>Prix HT</t>
  </si>
  <si>
    <t>total</t>
  </si>
  <si>
    <t>=SOMME(E5:E12)</t>
  </si>
  <si>
    <t>N° de tel</t>
  </si>
  <si>
    <t>Date de naissance</t>
  </si>
  <si>
    <t>N° de téléphone</t>
  </si>
  <si>
    <t>Date appel</t>
  </si>
  <si>
    <t>Date rappel</t>
  </si>
  <si>
    <t>date entrée société</t>
  </si>
  <si>
    <t>ancienneté</t>
  </si>
  <si>
    <t>Avantage concurrentiel</t>
  </si>
  <si>
    <t>Remboursement frais indemnités</t>
  </si>
  <si>
    <t>Qualité de l'information donnée</t>
  </si>
  <si>
    <t>Barrière à l'entrée</t>
  </si>
  <si>
    <t>Etat de l'execution du contrat en cours</t>
  </si>
  <si>
    <t>Charge des équipes par rapport au calendrier du projet</t>
  </si>
  <si>
    <t>Investissement à risque ?</t>
  </si>
  <si>
    <t>Autre risque</t>
  </si>
  <si>
    <t xml:space="preserve">Présence dépôt sur le territoire </t>
  </si>
  <si>
    <t>Score</t>
  </si>
  <si>
    <t>Score Max</t>
  </si>
  <si>
    <t>Total Score</t>
  </si>
  <si>
    <t>Score moyen</t>
  </si>
  <si>
    <t>Pondération</t>
  </si>
  <si>
    <t>Score final</t>
  </si>
  <si>
    <t>Evaluation Score 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</si>
</sst>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€&quot;_-;\-* #,##0.00\ &quot;€&quot;_-;_-* &quot;-&quot;??\ &quot;€&quot;_-;_-@_-"/>
    <numFmt numFmtId="164" formatCode="#,##0.00\ &quot;€&quot;"/>
    <numFmt numFmtId="165" formatCode="#,##0.00\ &quot;F&quot;"/>
    <numFmt numFmtId="166" formatCode="[$-F800]dddd\,\ mmmm\ dd\,\ yyyy"/>
    <numFmt numFmtId="167" formatCode="00000"/>
    <numFmt numFmtId="168" formatCode="0#&quot; &quot;##&quot; &quot;##&quot; &quot;##&quot; &quot;##"/>
    <numFmt numFmtId="169" formatCode="yy"/>
  </numFmts>
  <fonts count="13" x14ac:knownFonts="1">
    <font>
      <sz val="10"/>
      <name val="Arial"/>
    </font>
    <font>
      <sz val="10"/>
      <name val="Arial"/>
      <family val="2"/>
    </font>
    <font>
      <b/>
      <sz val="10"/>
      <color indexed="12"/>
      <name val="Arial"/>
      <family val="2"/>
    </font>
    <font>
      <b/>
      <sz val="10"/>
      <color indexed="10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10"/>
      <name val="Arial"/>
      <family val="2"/>
    </font>
    <font>
      <b/>
      <sz val="1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5">
    <xf numFmtId="0" fontId="0" fillId="0" borderId="0" xfId="0"/>
    <xf numFmtId="49" fontId="0" fillId="0" borderId="0" xfId="0" applyNumberFormat="1"/>
    <xf numFmtId="0" fontId="4" fillId="2" borderId="0" xfId="0" applyFont="1" applyFill="1" applyBorder="1"/>
    <xf numFmtId="165" fontId="4" fillId="2" borderId="0" xfId="0" applyNumberFormat="1" applyFont="1" applyFill="1" applyBorder="1"/>
    <xf numFmtId="0" fontId="7" fillId="0" borderId="0" xfId="0" applyFont="1"/>
    <xf numFmtId="0" fontId="6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wrapText="1"/>
    </xf>
    <xf numFmtId="0" fontId="4" fillId="2" borderId="2" xfId="0" applyFont="1" applyFill="1" applyBorder="1"/>
    <xf numFmtId="0" fontId="4" fillId="2" borderId="4" xfId="0" applyFont="1" applyFill="1" applyBorder="1"/>
    <xf numFmtId="0" fontId="2" fillId="2" borderId="2" xfId="0" applyFont="1" applyFill="1" applyBorder="1" applyAlignment="1">
      <alignment horizontal="left" vertical="center" wrapText="1"/>
    </xf>
    <xf numFmtId="0" fontId="5" fillId="0" borderId="0" xfId="0" applyFont="1"/>
    <xf numFmtId="49" fontId="5" fillId="0" borderId="0" xfId="0" applyNumberFormat="1" applyFont="1"/>
    <xf numFmtId="167" fontId="0" fillId="0" borderId="0" xfId="0" applyNumberFormat="1"/>
    <xf numFmtId="168" fontId="0" fillId="0" borderId="0" xfId="0" applyNumberFormat="1"/>
    <xf numFmtId="44" fontId="5" fillId="0" borderId="0" xfId="2" applyFont="1"/>
    <xf numFmtId="44" fontId="0" fillId="0" borderId="0" xfId="0" applyNumberFormat="1"/>
    <xf numFmtId="166" fontId="0" fillId="0" borderId="0" xfId="0" applyNumberFormat="1"/>
    <xf numFmtId="0" fontId="7" fillId="3" borderId="0" xfId="0" applyFont="1" applyFill="1"/>
    <xf numFmtId="49" fontId="7" fillId="3" borderId="0" xfId="0" applyNumberFormat="1" applyFont="1" applyFill="1"/>
    <xf numFmtId="0" fontId="1" fillId="0" borderId="0" xfId="0" applyFont="1"/>
    <xf numFmtId="14" fontId="0" fillId="0" borderId="0" xfId="0" applyNumberFormat="1"/>
    <xf numFmtId="169" fontId="0" fillId="0" borderId="0" xfId="0" applyNumberFormat="1"/>
    <xf numFmtId="0" fontId="8" fillId="2" borderId="2" xfId="0" applyFont="1" applyFill="1" applyBorder="1"/>
    <xf numFmtId="0" fontId="8" fillId="2" borderId="7" xfId="0" applyFont="1" applyFill="1" applyBorder="1"/>
    <xf numFmtId="167" fontId="8" fillId="2" borderId="8" xfId="0" applyNumberFormat="1" applyFont="1" applyFill="1" applyBorder="1"/>
    <xf numFmtId="0" fontId="8" fillId="2" borderId="14" xfId="0" applyFont="1" applyFill="1" applyBorder="1"/>
    <xf numFmtId="164" fontId="9" fillId="4" borderId="16" xfId="0" applyNumberFormat="1" applyFont="1" applyFill="1" applyBorder="1"/>
    <xf numFmtId="0" fontId="8" fillId="2" borderId="3" xfId="0" applyFont="1" applyFill="1" applyBorder="1"/>
    <xf numFmtId="0" fontId="8" fillId="2" borderId="9" xfId="0" applyFont="1" applyFill="1" applyBorder="1"/>
    <xf numFmtId="167" fontId="8" fillId="2" borderId="10" xfId="0" applyNumberFormat="1" applyFont="1" applyFill="1" applyBorder="1"/>
    <xf numFmtId="0" fontId="8" fillId="2" borderId="0" xfId="0" applyFont="1" applyFill="1" applyBorder="1"/>
    <xf numFmtId="164" fontId="9" fillId="4" borderId="17" xfId="0" applyNumberFormat="1" applyFont="1" applyFill="1" applyBorder="1"/>
    <xf numFmtId="0" fontId="8" fillId="2" borderId="1" xfId="0" applyFont="1" applyFill="1" applyBorder="1"/>
    <xf numFmtId="0" fontId="8" fillId="2" borderId="5" xfId="0" applyFont="1" applyFill="1" applyBorder="1"/>
    <xf numFmtId="167" fontId="8" fillId="2" borderId="6" xfId="0" applyNumberFormat="1" applyFont="1" applyFill="1" applyBorder="1"/>
    <xf numFmtId="0" fontId="8" fillId="2" borderId="13" xfId="0" applyFont="1" applyFill="1" applyBorder="1"/>
    <xf numFmtId="164" fontId="9" fillId="4" borderId="18" xfId="0" applyNumberFormat="1" applyFont="1" applyFill="1" applyBorder="1"/>
    <xf numFmtId="164" fontId="9" fillId="4" borderId="19" xfId="0" applyNumberFormat="1" applyFont="1" applyFill="1" applyBorder="1"/>
    <xf numFmtId="0" fontId="8" fillId="2" borderId="4" xfId="0" applyFont="1" applyFill="1" applyBorder="1"/>
    <xf numFmtId="0" fontId="8" fillId="2" borderId="11" xfId="0" applyFont="1" applyFill="1" applyBorder="1"/>
    <xf numFmtId="167" fontId="8" fillId="2" borderId="12" xfId="0" applyNumberFormat="1" applyFont="1" applyFill="1" applyBorder="1"/>
    <xf numFmtId="0" fontId="8" fillId="2" borderId="15" xfId="0" applyFont="1" applyFill="1" applyBorder="1"/>
    <xf numFmtId="164" fontId="9" fillId="4" borderId="20" xfId="0" applyNumberFormat="1" applyFont="1" applyFill="1" applyBorder="1"/>
    <xf numFmtId="164" fontId="9" fillId="4" borderId="21" xfId="0" applyNumberFormat="1" applyFont="1" applyFill="1" applyBorder="1"/>
    <xf numFmtId="0" fontId="9" fillId="5" borderId="1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49" fontId="9" fillId="5" borderId="6" xfId="0" applyNumberFormat="1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 wrapText="1"/>
    </xf>
    <xf numFmtId="164" fontId="0" fillId="0" borderId="0" xfId="0" applyNumberFormat="1"/>
    <xf numFmtId="164" fontId="10" fillId="6" borderId="7" xfId="0" applyNumberFormat="1" applyFont="1" applyFill="1" applyBorder="1" applyAlignment="1">
      <alignment vertical="center"/>
    </xf>
    <xf numFmtId="164" fontId="10" fillId="6" borderId="7" xfId="1" applyNumberFormat="1" applyFont="1" applyFill="1" applyBorder="1"/>
    <xf numFmtId="164" fontId="10" fillId="6" borderId="11" xfId="1" applyNumberFormat="1" applyFont="1" applyFill="1" applyBorder="1"/>
    <xf numFmtId="0" fontId="12" fillId="0" borderId="0" xfId="0" applyFont="1"/>
    <xf numFmtId="0" fontId="1" fillId="0" borderId="22" xfId="0" applyFont="1" applyBorder="1"/>
    <xf numFmtId="0" fontId="0" fillId="0" borderId="22" xfId="0" applyBorder="1"/>
    <xf numFmtId="9" fontId="0" fillId="0" borderId="22" xfId="0" applyNumberFormat="1" applyBorder="1"/>
    <xf numFmtId="0" fontId="0" fillId="7" borderId="22" xfId="0" applyFill="1" applyBorder="1"/>
    <xf numFmtId="0" fontId="0" fillId="5" borderId="22" xfId="0" applyFill="1" applyBorder="1"/>
    <xf numFmtId="0" fontId="11" fillId="8" borderId="22" xfId="0" applyFont="1" applyFill="1" applyBorder="1" applyAlignment="1">
      <alignment horizontal="center" vertical="center"/>
    </xf>
    <xf numFmtId="0" fontId="11" fillId="8" borderId="22" xfId="0" applyFont="1" applyFill="1" applyBorder="1"/>
    <xf numFmtId="166" fontId="3" fillId="2" borderId="2" xfId="0" applyNumberFormat="1" applyFont="1" applyFill="1" applyBorder="1" applyAlignment="1">
      <alignment horizontal="center" vertical="center" wrapText="1"/>
    </xf>
    <xf numFmtId="166" fontId="3" fillId="2" borderId="8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5" fillId="0" borderId="0" xfId="0" applyNumberFormat="1" applyFont="1"/>
  </cellXfs>
  <cellStyles count="3">
    <cellStyle name="Euro" xfId="1"/>
    <cellStyle name="Monétaire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Feuil7!$A$15</c:f>
              <c:strCache>
                <c:ptCount val="1"/>
                <c:pt idx="0">
                  <c:v>Total Score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Feuil7!$D$15</c:f>
              <c:numCache>
                <c:formatCode>General</c:formatCode>
                <c:ptCount val="1"/>
                <c:pt idx="0">
                  <c:v>41.5</c:v>
                </c:pt>
              </c:numCache>
            </c:numRef>
          </c:val>
        </c:ser>
        <c:ser>
          <c:idx val="1"/>
          <c:order val="1"/>
          <c:tx>
            <c:strRef>
              <c:f>Feuil7!$A$16</c:f>
              <c:strCache>
                <c:ptCount val="1"/>
                <c:pt idx="0">
                  <c:v>Score Max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>
                <a:noFill/>
              </a:ln>
              <a:effectLst/>
            </c:spPr>
          </c:dPt>
          <c:val>
            <c:numRef>
              <c:f>Feuil7!$D$16</c:f>
              <c:numCache>
                <c:formatCode>General</c:formatCode>
                <c:ptCount val="1"/>
                <c:pt idx="0">
                  <c:v>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06900904"/>
        <c:axId val="406904040"/>
      </c:barChart>
      <c:catAx>
        <c:axId val="40690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6904040"/>
        <c:crosses val="autoZero"/>
        <c:auto val="1"/>
        <c:lblAlgn val="ctr"/>
        <c:lblOffset val="100"/>
        <c:noMultiLvlLbl val="0"/>
      </c:catAx>
      <c:valAx>
        <c:axId val="406904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6900904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12</xdr:row>
      <xdr:rowOff>0</xdr:rowOff>
    </xdr:from>
    <xdr:to>
      <xdr:col>7</xdr:col>
      <xdr:colOff>0</xdr:colOff>
      <xdr:row>18</xdr:row>
      <xdr:rowOff>47625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990850" y="2800350"/>
          <a:ext cx="6057900" cy="1171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fr-FR" sz="1200" b="1" i="1" u="sng" strike="noStrike">
              <a:solidFill>
                <a:srgbClr val="000000"/>
              </a:solidFill>
              <a:latin typeface="Arial"/>
              <a:cs typeface="Arial"/>
            </a:rPr>
            <a:t>CONSIGNES</a:t>
          </a:r>
          <a:endParaRPr lang="fr-FR" sz="1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fr-FR" sz="1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200" b="1" i="1" strike="noStrike">
              <a:solidFill>
                <a:srgbClr val="000000"/>
              </a:solidFill>
              <a:latin typeface="Arial"/>
              <a:cs typeface="Arial"/>
            </a:rPr>
            <a:t>Effectuer les calculs concernant le bilan des coûts.</a:t>
          </a:r>
        </a:p>
        <a:p>
          <a:pPr algn="l" rtl="0">
            <a:defRPr sz="1000"/>
          </a:pPr>
          <a:r>
            <a:rPr lang="fr-FR" sz="1200" b="1" i="1" strike="noStrike">
              <a:solidFill>
                <a:srgbClr val="000000"/>
              </a:solidFill>
              <a:latin typeface="Arial"/>
              <a:cs typeface="Arial"/>
            </a:rPr>
            <a:t>Pour la date, entrer une formule permettant la mise à jour automatique.</a:t>
          </a:r>
        </a:p>
        <a:p>
          <a:pPr algn="l" rtl="0">
            <a:defRPr sz="1000"/>
          </a:pPr>
          <a:r>
            <a:rPr lang="fr-FR" sz="1200" b="1" i="1" strike="noStrike">
              <a:solidFill>
                <a:srgbClr val="000000"/>
              </a:solidFill>
              <a:latin typeface="Arial"/>
              <a:cs typeface="Arial"/>
            </a:rPr>
            <a:t>Entrer la liste des FOURNISSEURS, et la liste des SOCIETES en utilisant la recopie incrémentée.</a:t>
          </a:r>
        </a:p>
        <a:p>
          <a:pPr algn="l" rtl="0">
            <a:defRPr sz="1000"/>
          </a:pPr>
          <a:r>
            <a:rPr lang="fr-FR" sz="1200" b="1" i="1" strike="noStrike">
              <a:solidFill>
                <a:srgbClr val="000000"/>
              </a:solidFill>
              <a:latin typeface="Arial"/>
              <a:cs typeface="Arial"/>
            </a:rPr>
            <a:t>Effectuez les calculs demandés.</a:t>
          </a:r>
          <a:endParaRPr lang="fr-FR" sz="1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fr-FR" sz="1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fr-FR" sz="12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38101</xdr:colOff>
      <xdr:row>0</xdr:row>
      <xdr:rowOff>305203</xdr:rowOff>
    </xdr:from>
    <xdr:to>
      <xdr:col>1</xdr:col>
      <xdr:colOff>1533525</xdr:colOff>
      <xdr:row>2</xdr:row>
      <xdr:rowOff>174267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1" y="305203"/>
          <a:ext cx="1495424" cy="1221614"/>
        </a:xfrm>
        <a:prstGeom prst="rect">
          <a:avLst/>
        </a:prstGeom>
      </xdr:spPr>
    </xdr:pic>
    <xdr:clientData/>
  </xdr:twoCellAnchor>
  <xdr:oneCellAnchor>
    <xdr:from>
      <xdr:col>3</xdr:col>
      <xdr:colOff>1690915</xdr:colOff>
      <xdr:row>0</xdr:row>
      <xdr:rowOff>276225</xdr:rowOff>
    </xdr:from>
    <xdr:ext cx="3380926" cy="1057275"/>
    <xdr:sp macro="" textlink="">
      <xdr:nvSpPr>
        <xdr:cNvPr id="3" name="Rectangle 2"/>
        <xdr:cNvSpPr/>
      </xdr:nvSpPr>
      <xdr:spPr>
        <a:xfrm>
          <a:off x="5177065" y="276225"/>
          <a:ext cx="3380926" cy="105727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fr-FR" sz="5400" b="1" cap="none" spc="0">
              <a:ln w="6600">
                <a:solidFill>
                  <a:schemeClr val="accent2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chemeClr val="accent2"/>
                </a:outerShdw>
              </a:effectLst>
              <a:latin typeface="Acoustica South" pitchFamily="2" charset="0"/>
            </a:rPr>
            <a:t>Fournisseurs</a:t>
          </a:r>
        </a:p>
      </xdr:txBody>
    </xdr:sp>
    <xdr:clientData/>
  </xdr:oneCellAnchor>
  <xdr:twoCellAnchor>
    <xdr:from>
      <xdr:col>7</xdr:col>
      <xdr:colOff>85725</xdr:colOff>
      <xdr:row>3</xdr:row>
      <xdr:rowOff>142875</xdr:rowOff>
    </xdr:from>
    <xdr:to>
      <xdr:col>7</xdr:col>
      <xdr:colOff>476250</xdr:colOff>
      <xdr:row>5</xdr:row>
      <xdr:rowOff>104775</xdr:rowOff>
    </xdr:to>
    <xdr:sp macro="" textlink="">
      <xdr:nvSpPr>
        <xdr:cNvPr id="4" name="Émoticône 3"/>
        <xdr:cNvSpPr/>
      </xdr:nvSpPr>
      <xdr:spPr>
        <a:xfrm>
          <a:off x="9124950" y="1885950"/>
          <a:ext cx="390525" cy="400050"/>
        </a:xfrm>
        <a:prstGeom prst="smileyFace">
          <a:avLst/>
        </a:prstGeom>
        <a:solidFill>
          <a:schemeClr val="accent3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7</xdr:col>
      <xdr:colOff>114300</xdr:colOff>
      <xdr:row>9</xdr:row>
      <xdr:rowOff>142875</xdr:rowOff>
    </xdr:from>
    <xdr:to>
      <xdr:col>7</xdr:col>
      <xdr:colOff>504825</xdr:colOff>
      <xdr:row>11</xdr:row>
      <xdr:rowOff>104775</xdr:rowOff>
    </xdr:to>
    <xdr:sp macro="" textlink="">
      <xdr:nvSpPr>
        <xdr:cNvPr id="7" name="Émoticône 6"/>
        <xdr:cNvSpPr/>
      </xdr:nvSpPr>
      <xdr:spPr>
        <a:xfrm>
          <a:off x="9153525" y="3200400"/>
          <a:ext cx="390525" cy="400050"/>
        </a:xfrm>
        <a:prstGeom prst="smileyFace">
          <a:avLst>
            <a:gd name="adj" fmla="val -4653"/>
          </a:avLst>
        </a:prstGeom>
        <a:solidFill>
          <a:schemeClr val="accent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7</xdr:col>
      <xdr:colOff>590549</xdr:colOff>
      <xdr:row>4</xdr:row>
      <xdr:rowOff>152401</xdr:rowOff>
    </xdr:from>
    <xdr:to>
      <xdr:col>9</xdr:col>
      <xdr:colOff>619124</xdr:colOff>
      <xdr:row>6</xdr:row>
      <xdr:rowOff>171451</xdr:rowOff>
    </xdr:to>
    <xdr:sp macro="" textlink="">
      <xdr:nvSpPr>
        <xdr:cNvPr id="5" name="Rectangle à coins arrondis 4"/>
        <xdr:cNvSpPr/>
      </xdr:nvSpPr>
      <xdr:spPr>
        <a:xfrm>
          <a:off x="9629774" y="2114551"/>
          <a:ext cx="1552575" cy="457200"/>
        </a:xfrm>
        <a:prstGeom prst="wedgeRoundRectCallout">
          <a:avLst>
            <a:gd name="adj1" fmla="val -94859"/>
            <a:gd name="adj2" fmla="val -50132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sdvsvsdvsdv sd vsd vsd vs dvs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451755</xdr:colOff>
      <xdr:row>1</xdr:row>
      <xdr:rowOff>57149</xdr:rowOff>
    </xdr:from>
    <xdr:to>
      <xdr:col>7</xdr:col>
      <xdr:colOff>560612</xdr:colOff>
      <xdr:row>16</xdr:row>
      <xdr:rowOff>16329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0.15</cdr:x>
      <cdr:y>0.80791</cdr:y>
    </cdr:from>
    <cdr:to>
      <cdr:x>0.94091</cdr:x>
      <cdr:y>0.80791</cdr:y>
    </cdr:to>
    <cdr:cxnSp macro="">
      <cdr:nvCxnSpPr>
        <cdr:cNvPr id="3" name="Connecteur droit 2"/>
        <cdr:cNvCxnSpPr/>
      </cdr:nvCxnSpPr>
      <cdr:spPr>
        <a:xfrm xmlns:a="http://schemas.openxmlformats.org/drawingml/2006/main">
          <a:off x="359230" y="1945822"/>
          <a:ext cx="1894115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zoomScale="85" zoomScaleNormal="85" workbookViewId="0">
      <selection activeCell="K8" sqref="K8"/>
    </sheetView>
  </sheetViews>
  <sheetFormatPr baseColWidth="10" defaultRowHeight="12.75" x14ac:dyDescent="0.2"/>
  <cols>
    <col min="2" max="2" width="23.5703125" customWidth="1"/>
    <col min="3" max="3" width="17.28515625" customWidth="1"/>
    <col min="4" max="4" width="28" customWidth="1"/>
    <col min="5" max="5" width="17.28515625" customWidth="1"/>
    <col min="6" max="6" width="17.28515625" style="1" customWidth="1"/>
    <col min="7" max="7" width="20.7109375" customWidth="1"/>
  </cols>
  <sheetData>
    <row r="1" spans="2:7" ht="25.5" x14ac:dyDescent="0.2">
      <c r="B1" s="6" t="s">
        <v>0</v>
      </c>
      <c r="C1" s="4"/>
      <c r="D1" s="4"/>
      <c r="E1" s="5" t="s">
        <v>1</v>
      </c>
      <c r="F1" s="61">
        <f ca="1">TODAY()</f>
        <v>45020</v>
      </c>
      <c r="G1" s="62"/>
    </row>
    <row r="2" spans="2:7" ht="81" customHeight="1" x14ac:dyDescent="0.2">
      <c r="B2" s="17"/>
      <c r="C2" s="17"/>
      <c r="D2" s="17"/>
      <c r="E2" s="17"/>
      <c r="F2" s="18"/>
      <c r="G2" s="17"/>
    </row>
    <row r="3" spans="2:7" ht="30.75" customHeight="1" thickBot="1" x14ac:dyDescent="0.25">
      <c r="B3" s="44" t="s">
        <v>2</v>
      </c>
      <c r="C3" s="44" t="s">
        <v>3</v>
      </c>
      <c r="D3" s="45" t="s">
        <v>4</v>
      </c>
      <c r="E3" s="46" t="s">
        <v>5</v>
      </c>
      <c r="F3" s="47" t="s">
        <v>6</v>
      </c>
      <c r="G3" s="48" t="s">
        <v>7</v>
      </c>
    </row>
    <row r="4" spans="2:7" ht="17.25" customHeight="1" x14ac:dyDescent="0.25">
      <c r="B4" s="22" t="s">
        <v>32</v>
      </c>
      <c r="C4" s="22" t="s">
        <v>8</v>
      </c>
      <c r="D4" s="23" t="s">
        <v>9</v>
      </c>
      <c r="E4" s="24">
        <v>59000</v>
      </c>
      <c r="F4" s="25" t="s">
        <v>10</v>
      </c>
      <c r="G4" s="26">
        <v>300</v>
      </c>
    </row>
    <row r="5" spans="2:7" ht="17.25" customHeight="1" x14ac:dyDescent="0.25">
      <c r="B5" s="27" t="s">
        <v>33</v>
      </c>
      <c r="C5" s="22" t="s">
        <v>11</v>
      </c>
      <c r="D5" s="28" t="s">
        <v>12</v>
      </c>
      <c r="E5" s="29">
        <v>44000</v>
      </c>
      <c r="F5" s="30" t="s">
        <v>13</v>
      </c>
      <c r="G5" s="31">
        <v>3250</v>
      </c>
    </row>
    <row r="6" spans="2:7" ht="17.25" customHeight="1" x14ac:dyDescent="0.25">
      <c r="B6" s="32" t="s">
        <v>34</v>
      </c>
      <c r="C6" s="22" t="s">
        <v>14</v>
      </c>
      <c r="D6" s="33" t="s">
        <v>15</v>
      </c>
      <c r="E6" s="34">
        <v>44100</v>
      </c>
      <c r="F6" s="35" t="s">
        <v>13</v>
      </c>
      <c r="G6" s="36">
        <v>1000</v>
      </c>
    </row>
    <row r="7" spans="2:7" ht="17.25" customHeight="1" x14ac:dyDescent="0.25">
      <c r="B7" s="22" t="s">
        <v>36</v>
      </c>
      <c r="C7" s="22" t="s">
        <v>16</v>
      </c>
      <c r="D7" s="23" t="s">
        <v>17</v>
      </c>
      <c r="E7" s="24">
        <v>6000</v>
      </c>
      <c r="F7" s="25" t="s">
        <v>13</v>
      </c>
      <c r="G7" s="37">
        <v>500</v>
      </c>
    </row>
    <row r="8" spans="2:7" ht="17.25" customHeight="1" x14ac:dyDescent="0.25">
      <c r="B8" s="27" t="s">
        <v>35</v>
      </c>
      <c r="C8" s="22" t="s">
        <v>19</v>
      </c>
      <c r="D8" s="28" t="s">
        <v>20</v>
      </c>
      <c r="E8" s="24">
        <v>6000</v>
      </c>
      <c r="F8" s="30" t="s">
        <v>18</v>
      </c>
      <c r="G8" s="31">
        <v>400</v>
      </c>
    </row>
    <row r="9" spans="2:7" ht="17.25" customHeight="1" x14ac:dyDescent="0.25">
      <c r="B9" s="22" t="s">
        <v>37</v>
      </c>
      <c r="C9" s="22" t="s">
        <v>21</v>
      </c>
      <c r="D9" s="23" t="s">
        <v>22</v>
      </c>
      <c r="E9" s="24">
        <v>6000</v>
      </c>
      <c r="F9" s="25" t="s">
        <v>18</v>
      </c>
      <c r="G9" s="37">
        <v>2500</v>
      </c>
    </row>
    <row r="10" spans="2:7" ht="17.25" customHeight="1" x14ac:dyDescent="0.25">
      <c r="B10" s="38" t="s">
        <v>38</v>
      </c>
      <c r="C10" s="22" t="s">
        <v>23</v>
      </c>
      <c r="D10" s="39" t="s">
        <v>24</v>
      </c>
      <c r="E10" s="40">
        <v>8000</v>
      </c>
      <c r="F10" s="41" t="s">
        <v>25</v>
      </c>
      <c r="G10" s="42">
        <v>250</v>
      </c>
    </row>
    <row r="11" spans="2:7" ht="17.25" customHeight="1" thickBot="1" x14ac:dyDescent="0.3">
      <c r="B11" s="38" t="s">
        <v>39</v>
      </c>
      <c r="C11" s="22" t="s">
        <v>26</v>
      </c>
      <c r="D11" s="39" t="s">
        <v>27</v>
      </c>
      <c r="E11" s="40">
        <v>67250</v>
      </c>
      <c r="F11" s="41" t="s">
        <v>28</v>
      </c>
      <c r="G11" s="43">
        <v>150</v>
      </c>
    </row>
    <row r="12" spans="2:7" x14ac:dyDescent="0.2">
      <c r="G12" s="49"/>
    </row>
    <row r="13" spans="2:7" ht="9" customHeight="1" x14ac:dyDescent="0.2"/>
    <row r="14" spans="2:7" ht="27.75" customHeight="1" x14ac:dyDescent="0.2">
      <c r="B14" s="9" t="s">
        <v>40</v>
      </c>
      <c r="C14" s="50">
        <f>SUM(G4:G11)</f>
        <v>8350</v>
      </c>
      <c r="D14" s="2"/>
    </row>
    <row r="15" spans="2:7" ht="15.75" customHeight="1" x14ac:dyDescent="0.2">
      <c r="B15" s="10"/>
      <c r="C15" s="10"/>
    </row>
    <row r="16" spans="2:7" ht="18.75" customHeight="1" x14ac:dyDescent="0.25">
      <c r="B16" s="7" t="s">
        <v>29</v>
      </c>
      <c r="C16" s="51">
        <f>AVERAGE(G4:G11)</f>
        <v>1043.75</v>
      </c>
      <c r="D16" s="3"/>
    </row>
    <row r="17" spans="2:7" ht="18.75" customHeight="1" x14ac:dyDescent="0.25">
      <c r="B17" s="7" t="s">
        <v>30</v>
      </c>
      <c r="C17" s="51">
        <f>MAX(G4:G11)</f>
        <v>3250</v>
      </c>
      <c r="D17" s="3"/>
    </row>
    <row r="18" spans="2:7" ht="18.75" customHeight="1" x14ac:dyDescent="0.25">
      <c r="B18" s="8" t="s">
        <v>31</v>
      </c>
      <c r="C18" s="52">
        <f>MIN(G4:G11)</f>
        <v>150</v>
      </c>
      <c r="D18" s="3"/>
    </row>
    <row r="19" spans="2:7" x14ac:dyDescent="0.2">
      <c r="D19" s="3"/>
    </row>
    <row r="24" spans="2:7" x14ac:dyDescent="0.2">
      <c r="F24" s="63"/>
      <c r="G24" s="63"/>
    </row>
    <row r="25" spans="2:7" x14ac:dyDescent="0.2">
      <c r="F25" s="63"/>
      <c r="G25" s="64"/>
    </row>
    <row r="26" spans="2:7" x14ac:dyDescent="0.2">
      <c r="D26" s="12"/>
      <c r="F26" s="63"/>
      <c r="G26" s="64"/>
    </row>
    <row r="27" spans="2:7" x14ac:dyDescent="0.2">
      <c r="D27" s="12"/>
      <c r="F27" s="63"/>
      <c r="G27" s="64"/>
    </row>
    <row r="28" spans="2:7" x14ac:dyDescent="0.2">
      <c r="D28" s="12"/>
      <c r="F28" s="63"/>
      <c r="G28" s="64"/>
    </row>
    <row r="29" spans="2:7" x14ac:dyDescent="0.2">
      <c r="D29" s="12"/>
      <c r="F29" s="63"/>
      <c r="G29" s="64"/>
    </row>
    <row r="30" spans="2:7" x14ac:dyDescent="0.2">
      <c r="F30" s="63"/>
      <c r="G30" s="64"/>
    </row>
    <row r="31" spans="2:7" x14ac:dyDescent="0.2">
      <c r="F31" s="63"/>
      <c r="G31" s="64"/>
    </row>
    <row r="32" spans="2:7" x14ac:dyDescent="0.2">
      <c r="F32" s="63"/>
      <c r="G32" s="64"/>
    </row>
    <row r="33" spans="6:7" x14ac:dyDescent="0.2">
      <c r="F33" s="63"/>
      <c r="G33" s="64"/>
    </row>
    <row r="34" spans="6:7" x14ac:dyDescent="0.2">
      <c r="F34" s="63"/>
      <c r="G34" s="64"/>
    </row>
    <row r="35" spans="6:7" x14ac:dyDescent="0.2">
      <c r="F35" s="63"/>
      <c r="G35" s="64"/>
    </row>
    <row r="36" spans="6:7" x14ac:dyDescent="0.2">
      <c r="F36" s="63"/>
      <c r="G36" s="64"/>
    </row>
    <row r="37" spans="6:7" x14ac:dyDescent="0.2">
      <c r="F37" s="63"/>
      <c r="G37" s="64"/>
    </row>
    <row r="38" spans="6:7" x14ac:dyDescent="0.2">
      <c r="G38" s="10"/>
    </row>
    <row r="39" spans="6:7" x14ac:dyDescent="0.2">
      <c r="G39" s="10"/>
    </row>
  </sheetData>
  <mergeCells count="1">
    <mergeCell ref="F1:G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zoomScale="175" zoomScaleNormal="175" workbookViewId="0">
      <selection activeCell="C22" sqref="C22"/>
    </sheetView>
  </sheetViews>
  <sheetFormatPr baseColWidth="10" defaultRowHeight="12.75" x14ac:dyDescent="0.2"/>
  <cols>
    <col min="1" max="1" width="47.7109375" customWidth="1"/>
    <col min="2" max="4" width="13.42578125" customWidth="1"/>
  </cols>
  <sheetData>
    <row r="1" spans="1:4" ht="23.25" x14ac:dyDescent="0.35">
      <c r="A1" s="53" t="s">
        <v>70</v>
      </c>
    </row>
    <row r="3" spans="1:4" ht="20.25" customHeight="1" x14ac:dyDescent="0.2">
      <c r="B3" s="59" t="s">
        <v>64</v>
      </c>
      <c r="C3" s="59" t="s">
        <v>68</v>
      </c>
      <c r="D3" s="59" t="s">
        <v>69</v>
      </c>
    </row>
    <row r="4" spans="1:4" x14ac:dyDescent="0.2">
      <c r="A4" s="54" t="s">
        <v>55</v>
      </c>
      <c r="B4" s="55">
        <v>2</v>
      </c>
      <c r="C4" s="56">
        <v>1</v>
      </c>
      <c r="D4" s="55">
        <f>B4*C4</f>
        <v>2</v>
      </c>
    </row>
    <row r="5" spans="1:4" x14ac:dyDescent="0.2">
      <c r="A5" s="54" t="s">
        <v>56</v>
      </c>
      <c r="B5" s="55">
        <v>4</v>
      </c>
      <c r="C5" s="56">
        <v>1</v>
      </c>
      <c r="D5" s="55">
        <f t="shared" ref="D5:D12" si="0">B5*C5</f>
        <v>4</v>
      </c>
    </row>
    <row r="6" spans="1:4" x14ac:dyDescent="0.2">
      <c r="A6" s="54" t="s">
        <v>57</v>
      </c>
      <c r="B6" s="55">
        <v>3</v>
      </c>
      <c r="C6" s="56">
        <v>1.5</v>
      </c>
      <c r="D6" s="55">
        <f t="shared" si="0"/>
        <v>4.5</v>
      </c>
    </row>
    <row r="7" spans="1:4" x14ac:dyDescent="0.2">
      <c r="A7" s="54" t="s">
        <v>58</v>
      </c>
      <c r="B7" s="55">
        <v>4</v>
      </c>
      <c r="C7" s="56">
        <v>1.5</v>
      </c>
      <c r="D7" s="55">
        <f t="shared" si="0"/>
        <v>6</v>
      </c>
    </row>
    <row r="8" spans="1:4" x14ac:dyDescent="0.2">
      <c r="A8" s="54" t="s">
        <v>59</v>
      </c>
      <c r="B8" s="55">
        <v>4</v>
      </c>
      <c r="C8" s="56">
        <v>1</v>
      </c>
      <c r="D8" s="55">
        <f t="shared" si="0"/>
        <v>4</v>
      </c>
    </row>
    <row r="9" spans="1:4" x14ac:dyDescent="0.2">
      <c r="A9" s="54" t="s">
        <v>60</v>
      </c>
      <c r="B9" s="55">
        <v>4</v>
      </c>
      <c r="C9" s="56">
        <v>1</v>
      </c>
      <c r="D9" s="55">
        <f t="shared" si="0"/>
        <v>4</v>
      </c>
    </row>
    <row r="10" spans="1:4" x14ac:dyDescent="0.2">
      <c r="A10" s="54" t="s">
        <v>63</v>
      </c>
      <c r="B10" s="55">
        <v>4</v>
      </c>
      <c r="C10" s="56">
        <v>1.5</v>
      </c>
      <c r="D10" s="55">
        <f t="shared" si="0"/>
        <v>6</v>
      </c>
    </row>
    <row r="11" spans="1:4" x14ac:dyDescent="0.2">
      <c r="A11" s="54" t="s">
        <v>61</v>
      </c>
      <c r="B11" s="55">
        <v>3</v>
      </c>
      <c r="C11" s="56">
        <v>1</v>
      </c>
      <c r="D11" s="55">
        <f t="shared" si="0"/>
        <v>3</v>
      </c>
    </row>
    <row r="12" spans="1:4" x14ac:dyDescent="0.2">
      <c r="A12" s="54" t="s">
        <v>62</v>
      </c>
      <c r="B12" s="55">
        <v>4</v>
      </c>
      <c r="C12" s="56">
        <v>2</v>
      </c>
      <c r="D12" s="55">
        <f t="shared" si="0"/>
        <v>8</v>
      </c>
    </row>
    <row r="14" spans="1:4" x14ac:dyDescent="0.2">
      <c r="A14" s="60" t="s">
        <v>67</v>
      </c>
      <c r="B14" s="55">
        <f>AVERAGE(B4:B12)</f>
        <v>3.5555555555555554</v>
      </c>
    </row>
    <row r="15" spans="1:4" x14ac:dyDescent="0.2">
      <c r="A15" s="60" t="s">
        <v>66</v>
      </c>
      <c r="B15" s="55">
        <f>SUM(B4:B12)</f>
        <v>32</v>
      </c>
      <c r="D15" s="58">
        <f>SUM(D4:D12)</f>
        <v>41.5</v>
      </c>
    </row>
    <row r="16" spans="1:4" x14ac:dyDescent="0.2">
      <c r="A16" s="60" t="s">
        <v>65</v>
      </c>
      <c r="B16" s="55">
        <v>36</v>
      </c>
      <c r="D16" s="57">
        <f>MAX(D4:D12)*COUNT(D4:D12)</f>
        <v>72</v>
      </c>
    </row>
  </sheetData>
  <conditionalFormatting sqref="B4:B14">
    <cfRule type="iconSet" priority="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5"/>
  <sheetViews>
    <sheetView zoomScale="280" zoomScaleNormal="280" workbookViewId="0">
      <selection activeCell="C8" sqref="C8"/>
    </sheetView>
  </sheetViews>
  <sheetFormatPr baseColWidth="10" defaultRowHeight="12.75" x14ac:dyDescent="0.2"/>
  <cols>
    <col min="2" max="2" width="12.140625" customWidth="1"/>
    <col min="3" max="3" width="15.5703125" customWidth="1"/>
  </cols>
  <sheetData>
    <row r="2" spans="2:3" x14ac:dyDescent="0.2">
      <c r="B2" t="s">
        <v>5</v>
      </c>
      <c r="C2" t="s">
        <v>48</v>
      </c>
    </row>
    <row r="3" spans="2:3" x14ac:dyDescent="0.2">
      <c r="B3" s="12">
        <v>51100</v>
      </c>
      <c r="C3" s="13">
        <v>326821991</v>
      </c>
    </row>
    <row r="4" spans="2:3" x14ac:dyDescent="0.2">
      <c r="B4" s="12">
        <v>8200</v>
      </c>
      <c r="C4" s="13">
        <v>652147541</v>
      </c>
    </row>
    <row r="5" spans="2:3" x14ac:dyDescent="0.2">
      <c r="B5" s="12">
        <v>2300</v>
      </c>
      <c r="C5" s="13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9"/>
  <sheetViews>
    <sheetView topLeftCell="A11" zoomScale="175" zoomScaleNormal="175" workbookViewId="0">
      <selection activeCell="C9" sqref="C9"/>
    </sheetView>
  </sheetViews>
  <sheetFormatPr baseColWidth="10" defaultRowHeight="12.75" x14ac:dyDescent="0.2"/>
  <cols>
    <col min="2" max="2" width="17" bestFit="1" customWidth="1"/>
  </cols>
  <sheetData>
    <row r="4" spans="2:5" x14ac:dyDescent="0.2">
      <c r="B4" s="19" t="s">
        <v>51</v>
      </c>
      <c r="C4" s="19" t="s">
        <v>52</v>
      </c>
    </row>
    <row r="5" spans="2:5" x14ac:dyDescent="0.2">
      <c r="B5" s="20">
        <v>44085</v>
      </c>
      <c r="C5" s="20">
        <f>B5+10</f>
        <v>44095</v>
      </c>
    </row>
    <row r="7" spans="2:5" x14ac:dyDescent="0.2">
      <c r="E7" s="20">
        <f ca="1">TODAY()</f>
        <v>45020</v>
      </c>
    </row>
    <row r="8" spans="2:5" x14ac:dyDescent="0.2">
      <c r="B8" s="19" t="s">
        <v>53</v>
      </c>
      <c r="C8" s="19" t="s">
        <v>54</v>
      </c>
    </row>
    <row r="9" spans="2:5" x14ac:dyDescent="0.2">
      <c r="B9" s="20">
        <v>31581</v>
      </c>
      <c r="C9" s="21">
        <f ca="1">E7-B9</f>
        <v>13439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9"/>
  <sheetViews>
    <sheetView topLeftCell="A2" zoomScale="370" zoomScaleNormal="370" workbookViewId="0">
      <selection activeCell="C9" sqref="B5:C9"/>
    </sheetView>
  </sheetViews>
  <sheetFormatPr baseColWidth="10" defaultRowHeight="12.75" x14ac:dyDescent="0.2"/>
  <cols>
    <col min="2" max="2" width="15.42578125" customWidth="1"/>
    <col min="3" max="3" width="12.140625" customWidth="1"/>
  </cols>
  <sheetData>
    <row r="4" spans="2:3" x14ac:dyDescent="0.2">
      <c r="B4" s="19" t="s">
        <v>50</v>
      </c>
      <c r="C4" s="19" t="s">
        <v>5</v>
      </c>
    </row>
    <row r="5" spans="2:3" x14ac:dyDescent="0.2">
      <c r="B5" s="13">
        <v>326521475</v>
      </c>
      <c r="C5" s="12">
        <v>51100</v>
      </c>
    </row>
    <row r="6" spans="2:3" x14ac:dyDescent="0.2">
      <c r="B6" s="13">
        <v>623547820</v>
      </c>
      <c r="C6" s="12">
        <v>2000</v>
      </c>
    </row>
    <row r="7" spans="2:3" x14ac:dyDescent="0.2">
      <c r="B7" s="13"/>
      <c r="C7" s="12">
        <v>8000</v>
      </c>
    </row>
    <row r="8" spans="2:3" x14ac:dyDescent="0.2">
      <c r="B8" s="13"/>
      <c r="C8" s="12">
        <v>1000</v>
      </c>
    </row>
    <row r="9" spans="2:3" x14ac:dyDescent="0.2">
      <c r="B9" s="13"/>
      <c r="C9" s="12">
        <v>23000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6"/>
  <sheetViews>
    <sheetView zoomScale="175" zoomScaleNormal="175" workbookViewId="0">
      <selection activeCell="E4" sqref="E4"/>
    </sheetView>
  </sheetViews>
  <sheetFormatPr baseColWidth="10" defaultRowHeight="12.75" x14ac:dyDescent="0.2"/>
  <cols>
    <col min="4" max="4" width="17.7109375" customWidth="1"/>
    <col min="5" max="5" width="22.140625" customWidth="1"/>
  </cols>
  <sheetData>
    <row r="3" spans="3:5" x14ac:dyDescent="0.2">
      <c r="C3" t="s">
        <v>5</v>
      </c>
      <c r="D3" t="s">
        <v>48</v>
      </c>
      <c r="E3" s="10" t="s">
        <v>49</v>
      </c>
    </row>
    <row r="4" spans="3:5" x14ac:dyDescent="0.2">
      <c r="C4" s="12">
        <v>51100</v>
      </c>
      <c r="D4" s="13">
        <v>326821991</v>
      </c>
      <c r="E4" s="16">
        <v>29719</v>
      </c>
    </row>
    <row r="5" spans="3:5" x14ac:dyDescent="0.2">
      <c r="C5" s="12">
        <v>2000</v>
      </c>
      <c r="D5" s="13"/>
    </row>
    <row r="6" spans="3:5" x14ac:dyDescent="0.2">
      <c r="C6" s="12">
        <v>8000</v>
      </c>
      <c r="D6" s="13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4"/>
  <sheetViews>
    <sheetView workbookViewId="0">
      <selection activeCell="E14" sqref="E14"/>
    </sheetView>
  </sheetViews>
  <sheetFormatPr baseColWidth="10" defaultRowHeight="15" customHeight="1" x14ac:dyDescent="0.2"/>
  <cols>
    <col min="1" max="4" width="17.5703125" customWidth="1"/>
    <col min="5" max="5" width="17.5703125" style="1" customWidth="1"/>
    <col min="6" max="256" width="17.5703125" customWidth="1"/>
  </cols>
  <sheetData>
    <row r="1" spans="2:6" ht="15" customHeight="1" x14ac:dyDescent="0.2">
      <c r="C1" s="3"/>
    </row>
    <row r="4" spans="2:6" ht="15" customHeight="1" x14ac:dyDescent="0.2">
      <c r="B4" s="10" t="s">
        <v>41</v>
      </c>
      <c r="C4" s="10" t="s">
        <v>42</v>
      </c>
      <c r="D4" s="10" t="s">
        <v>43</v>
      </c>
      <c r="E4" s="11" t="s">
        <v>44</v>
      </c>
      <c r="F4" s="10" t="s">
        <v>45</v>
      </c>
    </row>
    <row r="5" spans="2:6" ht="15" customHeight="1" x14ac:dyDescent="0.2">
      <c r="D5">
        <v>200</v>
      </c>
      <c r="E5" s="14">
        <v>0.2</v>
      </c>
      <c r="F5" s="15">
        <f>D5*E5</f>
        <v>40</v>
      </c>
    </row>
    <row r="6" spans="2:6" ht="15" customHeight="1" x14ac:dyDescent="0.2">
      <c r="D6">
        <v>500</v>
      </c>
      <c r="E6" s="14">
        <v>0.75</v>
      </c>
      <c r="F6" s="15">
        <f t="shared" ref="F6:F12" si="0">D6*E6</f>
        <v>375</v>
      </c>
    </row>
    <row r="7" spans="2:6" ht="15" customHeight="1" x14ac:dyDescent="0.2">
      <c r="D7">
        <v>20</v>
      </c>
      <c r="E7" s="14">
        <v>2</v>
      </c>
      <c r="F7" s="15">
        <f t="shared" si="0"/>
        <v>40</v>
      </c>
    </row>
    <row r="8" spans="2:6" ht="15" customHeight="1" x14ac:dyDescent="0.2">
      <c r="D8">
        <v>50</v>
      </c>
      <c r="E8" s="14">
        <v>1.2</v>
      </c>
      <c r="F8" s="15">
        <f t="shared" si="0"/>
        <v>60</v>
      </c>
    </row>
    <row r="9" spans="2:6" ht="15" customHeight="1" x14ac:dyDescent="0.2">
      <c r="D9">
        <v>100</v>
      </c>
      <c r="E9" s="14">
        <v>3</v>
      </c>
      <c r="F9" s="15">
        <f t="shared" si="0"/>
        <v>300</v>
      </c>
    </row>
    <row r="10" spans="2:6" ht="15" customHeight="1" x14ac:dyDescent="0.2">
      <c r="D10">
        <v>50</v>
      </c>
      <c r="E10" s="14">
        <v>8.1999999999999993</v>
      </c>
      <c r="F10" s="15">
        <f t="shared" si="0"/>
        <v>409.99999999999994</v>
      </c>
    </row>
    <row r="11" spans="2:6" ht="15" customHeight="1" x14ac:dyDescent="0.2">
      <c r="D11">
        <v>35</v>
      </c>
      <c r="E11" s="14">
        <v>25</v>
      </c>
      <c r="F11" s="15">
        <f t="shared" si="0"/>
        <v>875</v>
      </c>
    </row>
    <row r="12" spans="2:6" ht="15" customHeight="1" x14ac:dyDescent="0.2">
      <c r="D12">
        <v>120</v>
      </c>
      <c r="E12" s="14">
        <v>18</v>
      </c>
      <c r="F12" s="15">
        <f t="shared" si="0"/>
        <v>2160</v>
      </c>
    </row>
    <row r="14" spans="2:6" ht="15" customHeight="1" x14ac:dyDescent="0.2">
      <c r="D14" s="10" t="s">
        <v>46</v>
      </c>
      <c r="E14" s="11" t="s">
        <v>47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8"/>
  <sheetViews>
    <sheetView zoomScale="280" zoomScaleNormal="280" workbookViewId="0">
      <selection activeCell="C5" sqref="C5"/>
    </sheetView>
  </sheetViews>
  <sheetFormatPr baseColWidth="10" defaultRowHeight="12.75" x14ac:dyDescent="0.2"/>
  <cols>
    <col min="3" max="3" width="17.5703125" customWidth="1"/>
  </cols>
  <sheetData>
    <row r="3" spans="2:3" x14ac:dyDescent="0.2">
      <c r="B3" s="19" t="s">
        <v>5</v>
      </c>
      <c r="C3" s="19" t="s">
        <v>50</v>
      </c>
    </row>
    <row r="4" spans="2:3" x14ac:dyDescent="0.2">
      <c r="B4" s="12">
        <v>51100</v>
      </c>
      <c r="C4" s="13">
        <v>326854215</v>
      </c>
    </row>
    <row r="5" spans="2:3" x14ac:dyDescent="0.2">
      <c r="B5" s="12">
        <v>2000</v>
      </c>
      <c r="C5" s="13"/>
    </row>
    <row r="6" spans="2:3" x14ac:dyDescent="0.2">
      <c r="B6" s="12">
        <v>8000</v>
      </c>
      <c r="C6" s="13"/>
    </row>
    <row r="8" spans="2:3" x14ac:dyDescent="0.2">
      <c r="B8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Fx Fournisseur</vt:lpstr>
      <vt:lpstr>Feuil7</vt:lpstr>
      <vt:lpstr>Feuil6</vt:lpstr>
      <vt:lpstr>Feuil4</vt:lpstr>
      <vt:lpstr>Feuil3</vt:lpstr>
      <vt:lpstr>Feuil1</vt:lpstr>
      <vt:lpstr>Feuil2</vt:lpstr>
      <vt:lpstr>Feuil5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Exercice Excel</dc:title>
  <dc:creator>Ahcène</dc:creator>
  <cp:lastModifiedBy>Windows User</cp:lastModifiedBy>
  <dcterms:created xsi:type="dcterms:W3CDTF">2003-11-25T08:30:36Z</dcterms:created>
  <dcterms:modified xsi:type="dcterms:W3CDTF">2023-04-04T07:03:57Z</dcterms:modified>
</cp:coreProperties>
</file>