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120" yWindow="45" windowWidth="15180" windowHeight="8910"/>
  </bookViews>
  <sheets>
    <sheet name="VENTES PAR GROSSISTE" sheetId="2" r:id="rId1"/>
    <sheet name="Feuil2" sheetId="3" state="hidden" r:id="rId2"/>
  </sheets>
  <calcPr calcId="152511"/>
</workbook>
</file>

<file path=xl/calcChain.xml><?xml version="1.0" encoding="utf-8"?>
<calcChain xmlns="http://schemas.openxmlformats.org/spreadsheetml/2006/main">
  <c r="H11" i="2" l="1"/>
  <c r="H8" i="3" l="1"/>
  <c r="H9" i="3"/>
  <c r="H10" i="3"/>
  <c r="H12" i="3"/>
  <c r="I12" i="3" s="1"/>
  <c r="H13" i="3"/>
  <c r="H15" i="3"/>
  <c r="H17" i="3"/>
  <c r="H18" i="3"/>
  <c r="I18" i="3" s="1"/>
  <c r="H19" i="3"/>
  <c r="H26" i="3"/>
  <c r="F26" i="3"/>
  <c r="D26" i="3"/>
  <c r="B26" i="3"/>
  <c r="H25" i="3"/>
  <c r="F25" i="3"/>
  <c r="D25" i="3"/>
  <c r="B25" i="3"/>
  <c r="H24" i="3"/>
  <c r="F24" i="3"/>
  <c r="D24" i="3"/>
  <c r="B24" i="3"/>
  <c r="H21" i="3"/>
  <c r="I10" i="3" s="1"/>
  <c r="I11" i="3"/>
  <c r="I15" i="3"/>
  <c r="I19" i="3"/>
  <c r="F21" i="3"/>
  <c r="G8" i="3" s="1"/>
  <c r="G9" i="3"/>
  <c r="G11" i="3"/>
  <c r="G13" i="3"/>
  <c r="G15" i="3"/>
  <c r="G17" i="3"/>
  <c r="G19" i="3"/>
  <c r="D21" i="3"/>
  <c r="E10" i="3" s="1"/>
  <c r="E15" i="3"/>
  <c r="E19" i="3"/>
  <c r="B21" i="3"/>
  <c r="C8" i="3" s="1"/>
  <c r="C9" i="3"/>
  <c r="C11" i="3"/>
  <c r="C13" i="3"/>
  <c r="C15" i="3"/>
  <c r="C17" i="3"/>
  <c r="C19" i="3"/>
  <c r="H8" i="2"/>
  <c r="H9" i="2"/>
  <c r="H10" i="2"/>
  <c r="H12" i="2"/>
  <c r="H13" i="2"/>
  <c r="H14" i="2"/>
  <c r="H15" i="2"/>
  <c r="H16" i="2"/>
  <c r="E17" i="3" l="1"/>
  <c r="E13" i="3"/>
  <c r="E9" i="3"/>
  <c r="I17" i="3"/>
  <c r="I13" i="3"/>
  <c r="I9" i="3"/>
  <c r="C18" i="3"/>
  <c r="C14" i="3"/>
  <c r="C10" i="3"/>
  <c r="C21" i="3" s="1"/>
  <c r="E16" i="3"/>
  <c r="E12" i="3"/>
  <c r="E8" i="3"/>
  <c r="G18" i="3"/>
  <c r="G14" i="3"/>
  <c r="G10" i="3"/>
  <c r="G21" i="3" s="1"/>
  <c r="I16" i="3"/>
  <c r="I8" i="3"/>
  <c r="E11" i="3"/>
  <c r="C16" i="3"/>
  <c r="C12" i="3"/>
  <c r="E18" i="3"/>
  <c r="E14" i="3"/>
  <c r="G16" i="3"/>
  <c r="G12" i="3"/>
  <c r="I14" i="3"/>
  <c r="E21" i="3" l="1"/>
  <c r="I21" i="3"/>
</calcChain>
</file>

<file path=xl/sharedStrings.xml><?xml version="1.0" encoding="utf-8"?>
<sst xmlns="http://schemas.openxmlformats.org/spreadsheetml/2006/main" count="57" uniqueCount="24">
  <si>
    <t>VENTES MENSUELLES PAR GROSSISTE</t>
  </si>
  <si>
    <t>PRODUITS</t>
  </si>
  <si>
    <t>OCTOBRE</t>
  </si>
  <si>
    <t>NOVEMBRE</t>
  </si>
  <si>
    <t>DECEMBRE</t>
  </si>
  <si>
    <t>TOTAL DES VENTES</t>
  </si>
  <si>
    <t>Ventes</t>
  </si>
  <si>
    <t>%</t>
  </si>
  <si>
    <t>Trimestrielles</t>
  </si>
  <si>
    <t>Salons Ontario</t>
  </si>
  <si>
    <t>Salons Style</t>
  </si>
  <si>
    <t>Salon Talmon</t>
  </si>
  <si>
    <t>Séjours Delphes</t>
  </si>
  <si>
    <t>Séjours Socrate</t>
  </si>
  <si>
    <t>Cuisines Marais</t>
  </si>
  <si>
    <t>Chambres Cluny</t>
  </si>
  <si>
    <t>Chambres Castel</t>
  </si>
  <si>
    <t>Chambres Mody</t>
  </si>
  <si>
    <t>TOTAUX</t>
  </si>
  <si>
    <t>Moyenne des ventes</t>
  </si>
  <si>
    <t>Maximun des ventes</t>
  </si>
  <si>
    <t>Minimum des ventes</t>
  </si>
  <si>
    <t>Calculez les zones grisées</t>
  </si>
  <si>
    <t xml:space="preserve">&gt; 20% vert et &lt;10% rouge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</si>
</sst>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[$€]_-;_-* #,##0.00[$€]\-;_-* &quot;-&quot;??[$€]_-;_-@_-"/>
  </numFmts>
  <fonts count="9" x14ac:knownFonts="1">
    <font>
      <sz val="10"/>
      <name val="Arial"/>
    </font>
    <font>
      <sz val="10"/>
      <name val="Arial"/>
      <family val="2"/>
    </font>
    <font>
      <sz val="14"/>
      <color indexed="58"/>
      <name val="Arial"/>
      <family val="2"/>
    </font>
    <font>
      <b/>
      <sz val="12"/>
      <color indexed="18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indexed="15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4" fillId="0" borderId="2" xfId="0" applyFont="1" applyBorder="1"/>
    <xf numFmtId="10" fontId="0" fillId="0" borderId="2" xfId="0" applyNumberFormat="1" applyBorder="1"/>
    <xf numFmtId="0" fontId="0" fillId="0" borderId="2" xfId="0" applyBorder="1"/>
    <xf numFmtId="0" fontId="4" fillId="0" borderId="1" xfId="0" applyFont="1" applyBorder="1"/>
    <xf numFmtId="0" fontId="6" fillId="0" borderId="2" xfId="0" applyFont="1" applyBorder="1"/>
    <xf numFmtId="0" fontId="0" fillId="0" borderId="3" xfId="0" applyBorder="1"/>
    <xf numFmtId="0" fontId="7" fillId="0" borderId="3" xfId="0" applyFont="1" applyBorder="1"/>
    <xf numFmtId="0" fontId="8" fillId="0" borderId="0" xfId="0" applyFont="1"/>
    <xf numFmtId="9" fontId="0" fillId="0" borderId="0" xfId="2" applyFont="1"/>
    <xf numFmtId="10" fontId="5" fillId="2" borderId="2" xfId="2" applyNumberFormat="1" applyFont="1" applyFill="1" applyBorder="1"/>
    <xf numFmtId="2" fontId="6" fillId="0" borderId="2" xfId="0" applyNumberFormat="1" applyFont="1" applyFill="1" applyBorder="1"/>
    <xf numFmtId="0" fontId="0" fillId="0" borderId="2" xfId="0" applyFill="1" applyBorder="1"/>
    <xf numFmtId="0" fontId="0" fillId="0" borderId="3" xfId="0" applyFill="1" applyBorder="1"/>
    <xf numFmtId="9" fontId="6" fillId="2" borderId="1" xfId="2" applyFont="1" applyFill="1" applyBorder="1"/>
    <xf numFmtId="164" fontId="0" fillId="0" borderId="2" xfId="1" applyFont="1" applyBorder="1"/>
    <xf numFmtId="164" fontId="6" fillId="2" borderId="1" xfId="1" applyFont="1" applyFill="1" applyBorder="1"/>
    <xf numFmtId="164" fontId="6" fillId="2" borderId="2" xfId="1" applyFont="1" applyFill="1" applyBorder="1"/>
    <xf numFmtId="164" fontId="0" fillId="0" borderId="0" xfId="0" applyNumberFormat="1"/>
    <xf numFmtId="10" fontId="0" fillId="0" borderId="0" xfId="0" applyNumberFormat="1"/>
    <xf numFmtId="164" fontId="0" fillId="0" borderId="2" xfId="0" applyNumberFormat="1" applyBorder="1"/>
    <xf numFmtId="0" fontId="3" fillId="0" borderId="6" xfId="0" applyFont="1" applyBorder="1" applyAlignment="1"/>
    <xf numFmtId="0" fontId="3" fillId="0" borderId="5" xfId="0" applyFont="1" applyBorder="1" applyAlignment="1"/>
    <xf numFmtId="0" fontId="3" fillId="0" borderId="4" xfId="0" applyFont="1" applyBorder="1" applyAlignment="1"/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</cellXfs>
  <cellStyles count="3">
    <cellStyle name="Euro" xfId="1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26"/>
  <sheetViews>
    <sheetView tabSelected="1" topLeftCell="A6" zoomScale="160" zoomScaleNormal="160" workbookViewId="0">
      <selection activeCell="H11" sqref="H11"/>
    </sheetView>
  </sheetViews>
  <sheetFormatPr baseColWidth="10" defaultRowHeight="12.75" x14ac:dyDescent="0.2"/>
  <cols>
    <col min="1" max="1" width="18.42578125" customWidth="1"/>
    <col min="2" max="2" width="19.7109375" customWidth="1"/>
    <col min="3" max="3" width="10.5703125" customWidth="1"/>
    <col min="4" max="4" width="19.7109375" customWidth="1"/>
    <col min="5" max="5" width="10.5703125" customWidth="1"/>
    <col min="6" max="6" width="19.7109375" customWidth="1"/>
    <col min="7" max="7" width="10.5703125" customWidth="1"/>
    <col min="8" max="8" width="19.7109375" customWidth="1"/>
    <col min="9" max="9" width="10.5703125" customWidth="1"/>
  </cols>
  <sheetData>
    <row r="3" spans="1:11" ht="18" x14ac:dyDescent="0.25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</row>
    <row r="4" spans="1:11" x14ac:dyDescent="0.2">
      <c r="B4" s="20"/>
    </row>
    <row r="5" spans="1:11" x14ac:dyDescent="0.2">
      <c r="D5" s="28" t="s">
        <v>23</v>
      </c>
    </row>
    <row r="6" spans="1:11" ht="15.75" x14ac:dyDescent="0.25">
      <c r="A6" s="26" t="s">
        <v>1</v>
      </c>
      <c r="B6" s="23" t="s">
        <v>2</v>
      </c>
      <c r="C6" s="24"/>
      <c r="D6" s="23" t="s">
        <v>3</v>
      </c>
      <c r="E6" s="24"/>
      <c r="F6" s="23" t="s">
        <v>4</v>
      </c>
      <c r="G6" s="25"/>
      <c r="H6" s="30" t="s">
        <v>5</v>
      </c>
      <c r="I6" s="31"/>
    </row>
    <row r="7" spans="1:11" ht="12.75" customHeight="1" x14ac:dyDescent="0.2">
      <c r="A7" s="27"/>
      <c r="B7" s="1" t="s">
        <v>6</v>
      </c>
      <c r="C7" s="1" t="s">
        <v>7</v>
      </c>
      <c r="D7" s="1" t="s">
        <v>6</v>
      </c>
      <c r="E7" s="1" t="s">
        <v>7</v>
      </c>
      <c r="F7" s="1" t="s">
        <v>6</v>
      </c>
      <c r="G7" s="2" t="s">
        <v>7</v>
      </c>
      <c r="H7" s="1" t="s">
        <v>8</v>
      </c>
      <c r="I7" s="1" t="s">
        <v>7</v>
      </c>
    </row>
    <row r="8" spans="1:11" ht="15" x14ac:dyDescent="0.2">
      <c r="A8" s="3" t="s">
        <v>9</v>
      </c>
      <c r="B8" s="17">
        <v>128650</v>
      </c>
      <c r="C8" s="12"/>
      <c r="D8" s="17">
        <v>198520</v>
      </c>
      <c r="E8" s="12"/>
      <c r="F8" s="17">
        <v>109840</v>
      </c>
      <c r="G8" s="12"/>
      <c r="H8" s="17">
        <f>SUM(B8,D8,F8)</f>
        <v>437010</v>
      </c>
      <c r="I8" s="12"/>
    </row>
    <row r="9" spans="1:11" ht="15" x14ac:dyDescent="0.2">
      <c r="A9" s="3" t="s">
        <v>10</v>
      </c>
      <c r="B9" s="17">
        <v>468500</v>
      </c>
      <c r="C9" s="12"/>
      <c r="D9" s="17">
        <v>347850</v>
      </c>
      <c r="E9" s="12"/>
      <c r="F9" s="17">
        <v>540500</v>
      </c>
      <c r="G9" s="12"/>
      <c r="H9" s="17">
        <f>SUM(B9,D9,F9)</f>
        <v>1356850</v>
      </c>
      <c r="I9" s="12"/>
    </row>
    <row r="10" spans="1:11" ht="15" x14ac:dyDescent="0.2">
      <c r="A10" s="3" t="s">
        <v>11</v>
      </c>
      <c r="B10" s="17">
        <v>0</v>
      </c>
      <c r="C10" s="12"/>
      <c r="D10" s="17">
        <v>358600</v>
      </c>
      <c r="E10" s="12"/>
      <c r="F10" s="17">
        <v>321860</v>
      </c>
      <c r="G10" s="12"/>
      <c r="H10" s="17">
        <f>SUM(B10,D10,F10)</f>
        <v>680460</v>
      </c>
      <c r="I10" s="12"/>
      <c r="J10" s="11"/>
    </row>
    <row r="11" spans="1:11" ht="15" x14ac:dyDescent="0.2">
      <c r="A11" s="3" t="s">
        <v>12</v>
      </c>
      <c r="B11" s="17">
        <v>215890</v>
      </c>
      <c r="C11" s="12"/>
      <c r="D11" s="17">
        <v>0</v>
      </c>
      <c r="E11" s="12"/>
      <c r="F11" s="17">
        <v>358420</v>
      </c>
      <c r="G11" s="12"/>
      <c r="H11" s="17">
        <f>SUM(B11,D11,F11)</f>
        <v>574310</v>
      </c>
      <c r="I11" s="12"/>
    </row>
    <row r="12" spans="1:11" ht="15" x14ac:dyDescent="0.2">
      <c r="A12" s="3" t="s">
        <v>13</v>
      </c>
      <c r="B12" s="17">
        <v>268510</v>
      </c>
      <c r="C12" s="12"/>
      <c r="D12" s="17">
        <v>125750</v>
      </c>
      <c r="E12" s="12"/>
      <c r="F12" s="17">
        <v>384130</v>
      </c>
      <c r="G12" s="12"/>
      <c r="H12" s="17">
        <f>SUM(B12,D12,F12)</f>
        <v>778390</v>
      </c>
      <c r="I12" s="12"/>
    </row>
    <row r="13" spans="1:11" ht="15" x14ac:dyDescent="0.2">
      <c r="A13" s="3" t="s">
        <v>14</v>
      </c>
      <c r="B13" s="17">
        <v>335320</v>
      </c>
      <c r="C13" s="12"/>
      <c r="D13" s="17">
        <v>0</v>
      </c>
      <c r="E13" s="12"/>
      <c r="F13" s="17">
        <v>0</v>
      </c>
      <c r="G13" s="12"/>
      <c r="H13" s="17">
        <f>SUM(B13,D13,F13)</f>
        <v>335320</v>
      </c>
      <c r="I13" s="12"/>
    </row>
    <row r="14" spans="1:11" ht="15" x14ac:dyDescent="0.2">
      <c r="A14" s="3" t="s">
        <v>15</v>
      </c>
      <c r="B14" s="17">
        <v>148950</v>
      </c>
      <c r="C14" s="12"/>
      <c r="D14" s="17">
        <v>358400</v>
      </c>
      <c r="E14" s="12"/>
      <c r="F14" s="17">
        <v>0</v>
      </c>
      <c r="G14" s="12"/>
      <c r="H14" s="17">
        <f>SUM(B14,D14,F14)</f>
        <v>507350</v>
      </c>
      <c r="I14" s="12"/>
    </row>
    <row r="15" spans="1:11" ht="15" x14ac:dyDescent="0.2">
      <c r="A15" s="3" t="s">
        <v>16</v>
      </c>
      <c r="B15" s="17">
        <v>98600</v>
      </c>
      <c r="C15" s="12"/>
      <c r="D15" s="17">
        <v>0</v>
      </c>
      <c r="E15" s="12"/>
      <c r="F15" s="17">
        <v>458900</v>
      </c>
      <c r="G15" s="12"/>
      <c r="H15" s="17">
        <f>SUM(B15,D15,F15)</f>
        <v>557500</v>
      </c>
      <c r="I15" s="12"/>
    </row>
    <row r="16" spans="1:11" ht="15" x14ac:dyDescent="0.2">
      <c r="A16" s="3" t="s">
        <v>17</v>
      </c>
      <c r="B16" s="17">
        <v>105870</v>
      </c>
      <c r="C16" s="12"/>
      <c r="D16" s="17">
        <v>1197610</v>
      </c>
      <c r="E16" s="12"/>
      <c r="F16" s="17">
        <v>0</v>
      </c>
      <c r="G16" s="12"/>
      <c r="H16" s="17">
        <f>SUM(B16,D16,F16)</f>
        <v>1303480</v>
      </c>
      <c r="I16" s="12"/>
      <c r="K16" s="21"/>
    </row>
    <row r="17" spans="1:9" x14ac:dyDescent="0.2">
      <c r="A17" s="5"/>
      <c r="B17" s="17"/>
      <c r="C17" s="4"/>
      <c r="D17" s="5"/>
      <c r="E17" s="4"/>
      <c r="F17" s="5"/>
      <c r="G17" s="4"/>
      <c r="H17" s="5"/>
      <c r="I17" s="4"/>
    </row>
    <row r="18" spans="1:9" ht="15" x14ac:dyDescent="0.2">
      <c r="A18" s="6" t="s">
        <v>18</v>
      </c>
      <c r="B18" s="18"/>
      <c r="C18" s="16"/>
      <c r="D18" s="18"/>
      <c r="E18" s="16"/>
      <c r="F18" s="18"/>
      <c r="G18" s="16"/>
      <c r="H18" s="18"/>
      <c r="I18" s="16"/>
    </row>
    <row r="19" spans="1:9" x14ac:dyDescent="0.2">
      <c r="A19" s="5"/>
      <c r="B19" s="22"/>
      <c r="C19" s="5"/>
      <c r="D19" s="5"/>
      <c r="E19" s="5"/>
      <c r="F19" s="5"/>
      <c r="G19" s="5"/>
      <c r="H19" s="5"/>
      <c r="I19" s="5"/>
    </row>
    <row r="20" spans="1:9" x14ac:dyDescent="0.2">
      <c r="A20" s="5"/>
      <c r="B20" s="5"/>
      <c r="C20" s="5"/>
      <c r="D20" s="5"/>
      <c r="E20" s="14"/>
      <c r="F20" s="5"/>
      <c r="G20" s="14"/>
      <c r="H20" s="5"/>
      <c r="I20" s="5"/>
    </row>
    <row r="21" spans="1:9" x14ac:dyDescent="0.2">
      <c r="A21" s="7" t="s">
        <v>19</v>
      </c>
      <c r="B21" s="19"/>
      <c r="C21" s="13"/>
      <c r="D21" s="19"/>
      <c r="E21" s="13"/>
      <c r="F21" s="19"/>
      <c r="G21" s="13"/>
      <c r="H21" s="19"/>
      <c r="I21" s="5"/>
    </row>
    <row r="22" spans="1:9" x14ac:dyDescent="0.2">
      <c r="A22" s="7" t="s">
        <v>20</v>
      </c>
      <c r="B22" s="19"/>
      <c r="C22" s="13"/>
      <c r="D22" s="19"/>
      <c r="E22" s="13"/>
      <c r="F22" s="19"/>
      <c r="G22" s="13"/>
      <c r="H22" s="19"/>
      <c r="I22" s="5"/>
    </row>
    <row r="23" spans="1:9" x14ac:dyDescent="0.2">
      <c r="A23" s="7" t="s">
        <v>21</v>
      </c>
      <c r="B23" s="19"/>
      <c r="C23" s="13"/>
      <c r="D23" s="19"/>
      <c r="E23" s="13"/>
      <c r="F23" s="19"/>
      <c r="G23" s="13"/>
      <c r="H23" s="19"/>
      <c r="I23" s="5"/>
    </row>
    <row r="24" spans="1:9" ht="13.5" thickBot="1" x14ac:dyDescent="0.25">
      <c r="A24" s="8"/>
      <c r="B24" s="8"/>
      <c r="C24" s="8"/>
      <c r="D24" s="8"/>
      <c r="E24" s="8"/>
      <c r="F24" s="9"/>
      <c r="G24" s="15"/>
      <c r="H24" s="8"/>
      <c r="I24" s="8"/>
    </row>
    <row r="25" spans="1:9" ht="13.5" thickTop="1" x14ac:dyDescent="0.2"/>
    <row r="26" spans="1:9" x14ac:dyDescent="0.2">
      <c r="A26" s="10" t="s">
        <v>22</v>
      </c>
    </row>
  </sheetData>
  <mergeCells count="2">
    <mergeCell ref="A3:J3"/>
    <mergeCell ref="H6:I6"/>
  </mergeCells>
  <phoneticPr fontId="0" type="noConversion"/>
  <printOptions horizontalCentered="1" verticalCentered="1"/>
  <pageMargins left="0.25" right="0.25" top="0.75" bottom="0.75" header="0.3" footer="0.3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9"/>
  <sheetViews>
    <sheetView workbookViewId="0">
      <selection activeCell="C27" sqref="C27"/>
    </sheetView>
  </sheetViews>
  <sheetFormatPr baseColWidth="10" defaultRowHeight="12.75" x14ac:dyDescent="0.2"/>
  <cols>
    <col min="1" max="1" width="18.42578125" customWidth="1"/>
    <col min="2" max="2" width="13.7109375" customWidth="1"/>
    <col min="3" max="3" width="8.7109375" customWidth="1"/>
    <col min="4" max="4" width="13.7109375" customWidth="1"/>
    <col min="5" max="5" width="9.28515625" customWidth="1"/>
    <col min="6" max="6" width="13.7109375" customWidth="1"/>
    <col min="7" max="7" width="9" customWidth="1"/>
    <col min="8" max="8" width="15.42578125" customWidth="1"/>
    <col min="9" max="9" width="9.7109375" customWidth="1"/>
  </cols>
  <sheetData>
    <row r="3" spans="1:10" ht="18" x14ac:dyDescent="0.25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x14ac:dyDescent="0.2">
      <c r="B4" s="20"/>
    </row>
    <row r="6" spans="1:10" ht="15.75" x14ac:dyDescent="0.25">
      <c r="A6" s="32" t="s">
        <v>1</v>
      </c>
      <c r="B6" s="30" t="s">
        <v>2</v>
      </c>
      <c r="C6" s="30"/>
      <c r="D6" s="34" t="s">
        <v>3</v>
      </c>
      <c r="E6" s="31"/>
      <c r="F6" s="30" t="s">
        <v>4</v>
      </c>
      <c r="G6" s="30"/>
      <c r="H6" s="30" t="s">
        <v>5</v>
      </c>
      <c r="I6" s="31"/>
    </row>
    <row r="7" spans="1:10" ht="12.75" customHeight="1" x14ac:dyDescent="0.2">
      <c r="A7" s="33"/>
      <c r="B7" s="1" t="s">
        <v>6</v>
      </c>
      <c r="C7" s="1" t="s">
        <v>7</v>
      </c>
      <c r="D7" s="1" t="s">
        <v>6</v>
      </c>
      <c r="E7" s="1" t="s">
        <v>7</v>
      </c>
      <c r="F7" s="1" t="s">
        <v>6</v>
      </c>
      <c r="G7" s="2" t="s">
        <v>7</v>
      </c>
      <c r="H7" s="1" t="s">
        <v>8</v>
      </c>
      <c r="I7" s="1" t="s">
        <v>7</v>
      </c>
    </row>
    <row r="8" spans="1:10" ht="15" x14ac:dyDescent="0.2">
      <c r="A8" s="3" t="s">
        <v>9</v>
      </c>
      <c r="B8" s="17">
        <v>128650</v>
      </c>
      <c r="C8" s="12">
        <f>B8/$B$21</f>
        <v>7.2671709154997211E-2</v>
      </c>
      <c r="D8" s="17">
        <v>198520</v>
      </c>
      <c r="E8" s="12">
        <f>D8/$D$21</f>
        <v>7.3187636406535722E-2</v>
      </c>
      <c r="F8" s="17">
        <v>109840</v>
      </c>
      <c r="G8" s="12">
        <f>F8/$F$21</f>
        <v>5.0532514434246542E-2</v>
      </c>
      <c r="H8" s="17">
        <f>SUM(B8,D8,F8)</f>
        <v>437010</v>
      </c>
      <c r="I8" s="12">
        <f>H8/$H$21</f>
        <v>6.691656445663309E-2</v>
      </c>
    </row>
    <row r="9" spans="1:10" ht="15" x14ac:dyDescent="0.2">
      <c r="A9" s="3" t="s">
        <v>10</v>
      </c>
      <c r="B9" s="17">
        <v>468500</v>
      </c>
      <c r="C9" s="12">
        <f t="shared" ref="C9:C19" si="0">B9/$B$21</f>
        <v>0.26464590547311456</v>
      </c>
      <c r="D9" s="17">
        <v>347850</v>
      </c>
      <c r="E9" s="12">
        <f t="shared" ref="E9:E19" si="1">D9/$D$21</f>
        <v>0.12824057688904619</v>
      </c>
      <c r="F9" s="17">
        <v>540500</v>
      </c>
      <c r="G9" s="12">
        <f t="shared" ref="G9:G19" si="2">F9/$F$21</f>
        <v>0.24866008787063235</v>
      </c>
      <c r="H9" s="17">
        <f>SUM(B9,D9,F9)</f>
        <v>1356850</v>
      </c>
      <c r="I9" s="12">
        <f t="shared" ref="I9:I19" si="3">H9/$H$21</f>
        <v>0.20776581882103981</v>
      </c>
    </row>
    <row r="10" spans="1:10" ht="15" x14ac:dyDescent="0.2">
      <c r="A10" s="3" t="s">
        <v>11</v>
      </c>
      <c r="B10" s="17">
        <v>0</v>
      </c>
      <c r="C10" s="12">
        <f t="shared" si="0"/>
        <v>0</v>
      </c>
      <c r="D10" s="17">
        <v>358600</v>
      </c>
      <c r="E10" s="12">
        <f t="shared" si="1"/>
        <v>0.13220373975107649</v>
      </c>
      <c r="F10" s="17">
        <v>321860</v>
      </c>
      <c r="G10" s="12">
        <f t="shared" si="2"/>
        <v>0.14807351689554435</v>
      </c>
      <c r="H10" s="17">
        <f>SUM(B10,D10,F10)</f>
        <v>680460</v>
      </c>
      <c r="I10" s="12">
        <f t="shared" si="3"/>
        <v>0.10419451602974886</v>
      </c>
      <c r="J10" s="11"/>
    </row>
    <row r="11" spans="1:10" ht="15" x14ac:dyDescent="0.2">
      <c r="A11" s="3"/>
      <c r="B11" s="17"/>
      <c r="C11" s="12">
        <f t="shared" si="0"/>
        <v>0</v>
      </c>
      <c r="D11" s="17"/>
      <c r="E11" s="12">
        <f t="shared" si="1"/>
        <v>0</v>
      </c>
      <c r="F11" s="17"/>
      <c r="G11" s="12">
        <f t="shared" si="2"/>
        <v>0</v>
      </c>
      <c r="H11" s="17"/>
      <c r="I11" s="12">
        <f t="shared" si="3"/>
        <v>0</v>
      </c>
    </row>
    <row r="12" spans="1:10" ht="15" x14ac:dyDescent="0.2">
      <c r="A12" s="3" t="s">
        <v>12</v>
      </c>
      <c r="B12" s="17">
        <v>215890</v>
      </c>
      <c r="C12" s="12">
        <f t="shared" si="0"/>
        <v>0.12195177061385423</v>
      </c>
      <c r="D12" s="17">
        <v>0</v>
      </c>
      <c r="E12" s="12">
        <f t="shared" si="1"/>
        <v>0</v>
      </c>
      <c r="F12" s="17">
        <v>358420</v>
      </c>
      <c r="G12" s="12">
        <f t="shared" si="2"/>
        <v>0.16489315207140065</v>
      </c>
      <c r="H12" s="17">
        <f>SUM(B12,F12)</f>
        <v>574310</v>
      </c>
      <c r="I12" s="12">
        <f t="shared" si="3"/>
        <v>8.7940441026724672E-2</v>
      </c>
    </row>
    <row r="13" spans="1:10" ht="15" x14ac:dyDescent="0.2">
      <c r="A13" s="3" t="s">
        <v>13</v>
      </c>
      <c r="B13" s="17">
        <v>268510</v>
      </c>
      <c r="C13" s="12">
        <f t="shared" si="0"/>
        <v>0.15167571414852934</v>
      </c>
      <c r="D13" s="17">
        <v>125750</v>
      </c>
      <c r="E13" s="12">
        <f t="shared" si="1"/>
        <v>4.6359788827936059E-2</v>
      </c>
      <c r="F13" s="17">
        <v>384130</v>
      </c>
      <c r="G13" s="12">
        <f t="shared" si="2"/>
        <v>0.17672118326317485</v>
      </c>
      <c r="H13" s="17">
        <f>SUM(B13,D13,F13)</f>
        <v>778390</v>
      </c>
      <c r="I13" s="12">
        <f t="shared" si="3"/>
        <v>0.1191899146641922</v>
      </c>
    </row>
    <row r="14" spans="1:10" ht="15" x14ac:dyDescent="0.2">
      <c r="A14" s="3"/>
      <c r="B14" s="17"/>
      <c r="C14" s="12">
        <f t="shared" si="0"/>
        <v>0</v>
      </c>
      <c r="D14" s="17">
        <v>125750</v>
      </c>
      <c r="E14" s="12">
        <f t="shared" si="1"/>
        <v>4.6359788827936059E-2</v>
      </c>
      <c r="F14" s="17"/>
      <c r="G14" s="12">
        <f t="shared" si="2"/>
        <v>0</v>
      </c>
      <c r="H14" s="17"/>
      <c r="I14" s="12">
        <f t="shared" si="3"/>
        <v>0</v>
      </c>
    </row>
    <row r="15" spans="1:10" ht="15" x14ac:dyDescent="0.2">
      <c r="A15" s="3" t="s">
        <v>14</v>
      </c>
      <c r="B15" s="17">
        <v>335320</v>
      </c>
      <c r="C15" s="12">
        <f t="shared" si="0"/>
        <v>0.18941529353947659</v>
      </c>
      <c r="D15" s="17">
        <v>0</v>
      </c>
      <c r="E15" s="12">
        <f t="shared" si="1"/>
        <v>0</v>
      </c>
      <c r="F15" s="17">
        <v>0</v>
      </c>
      <c r="G15" s="12">
        <f t="shared" si="2"/>
        <v>0</v>
      </c>
      <c r="H15" s="17">
        <f>SUM(B15,D15,F15)</f>
        <v>335320</v>
      </c>
      <c r="I15" s="12">
        <f t="shared" si="3"/>
        <v>5.1345420913933792E-2</v>
      </c>
    </row>
    <row r="16" spans="1:10" ht="15" x14ac:dyDescent="0.2">
      <c r="A16" s="3"/>
      <c r="B16" s="17"/>
      <c r="C16" s="12">
        <f t="shared" si="0"/>
        <v>0</v>
      </c>
      <c r="D16" s="17"/>
      <c r="E16" s="12">
        <f t="shared" si="1"/>
        <v>0</v>
      </c>
      <c r="F16" s="17"/>
      <c r="G16" s="12">
        <f t="shared" si="2"/>
        <v>0</v>
      </c>
      <c r="H16" s="17"/>
      <c r="I16" s="12">
        <f t="shared" si="3"/>
        <v>0</v>
      </c>
    </row>
    <row r="17" spans="1:9" ht="15" x14ac:dyDescent="0.2">
      <c r="A17" s="3" t="s">
        <v>15</v>
      </c>
      <c r="B17" s="17">
        <v>148950</v>
      </c>
      <c r="C17" s="12">
        <f t="shared" si="0"/>
        <v>8.413875692683119E-2</v>
      </c>
      <c r="D17" s="17">
        <v>358400</v>
      </c>
      <c r="E17" s="12">
        <f t="shared" si="1"/>
        <v>0.1321300064885271</v>
      </c>
      <c r="F17" s="17">
        <v>0</v>
      </c>
      <c r="G17" s="12">
        <f t="shared" si="2"/>
        <v>0</v>
      </c>
      <c r="H17" s="17">
        <f>SUM(B17,D17,F17)</f>
        <v>507350</v>
      </c>
      <c r="I17" s="12">
        <f t="shared" si="3"/>
        <v>7.7687281703102434E-2</v>
      </c>
    </row>
    <row r="18" spans="1:9" ht="15" x14ac:dyDescent="0.2">
      <c r="A18" s="3" t="s">
        <v>16</v>
      </c>
      <c r="B18" s="17">
        <v>98600</v>
      </c>
      <c r="C18" s="12">
        <f t="shared" si="0"/>
        <v>5.5697089177479397E-2</v>
      </c>
      <c r="D18" s="17">
        <v>0</v>
      </c>
      <c r="E18" s="12">
        <f t="shared" si="1"/>
        <v>0</v>
      </c>
      <c r="F18" s="17">
        <v>458900</v>
      </c>
      <c r="G18" s="12">
        <f t="shared" si="2"/>
        <v>0.21111954546500125</v>
      </c>
      <c r="H18" s="17">
        <f>SUM(B18,D18,F18)</f>
        <v>557500</v>
      </c>
      <c r="I18" s="12">
        <f t="shared" si="3"/>
        <v>8.5366432540612214E-2</v>
      </c>
    </row>
    <row r="19" spans="1:9" ht="15" x14ac:dyDescent="0.2">
      <c r="A19" s="3" t="s">
        <v>17</v>
      </c>
      <c r="B19" s="17">
        <v>105870</v>
      </c>
      <c r="C19" s="12">
        <f t="shared" si="0"/>
        <v>5.9803760965717483E-2</v>
      </c>
      <c r="D19" s="17">
        <v>1197610</v>
      </c>
      <c r="E19" s="12">
        <f t="shared" si="1"/>
        <v>0.44151846280894236</v>
      </c>
      <c r="F19" s="17">
        <v>0</v>
      </c>
      <c r="G19" s="12">
        <f t="shared" si="2"/>
        <v>0</v>
      </c>
      <c r="H19" s="17">
        <f>SUM(B19,D19,F19)</f>
        <v>1303480</v>
      </c>
      <c r="I19" s="12">
        <f t="shared" si="3"/>
        <v>0.19959360984401295</v>
      </c>
    </row>
    <row r="20" spans="1:9" x14ac:dyDescent="0.2">
      <c r="A20" s="5"/>
      <c r="B20" s="17"/>
      <c r="C20" s="4"/>
      <c r="D20" s="5"/>
      <c r="E20" s="4"/>
      <c r="F20" s="5"/>
      <c r="G20" s="4"/>
      <c r="H20" s="5"/>
      <c r="I20" s="4"/>
    </row>
    <row r="21" spans="1:9" ht="15" x14ac:dyDescent="0.2">
      <c r="A21" s="6" t="s">
        <v>18</v>
      </c>
      <c r="B21" s="18">
        <f>SUM(B8:B20)</f>
        <v>1770290</v>
      </c>
      <c r="C21" s="16">
        <f>SUM(C8:C20)</f>
        <v>1</v>
      </c>
      <c r="D21" s="18">
        <f t="shared" ref="D21:I21" si="4">SUM(D8:D19)</f>
        <v>2712480</v>
      </c>
      <c r="E21" s="16">
        <f t="shared" si="4"/>
        <v>1</v>
      </c>
      <c r="F21" s="18">
        <f t="shared" si="4"/>
        <v>2173650</v>
      </c>
      <c r="G21" s="16">
        <f t="shared" si="4"/>
        <v>1</v>
      </c>
      <c r="H21" s="18">
        <f t="shared" si="4"/>
        <v>6530670</v>
      </c>
      <c r="I21" s="16">
        <f t="shared" si="4"/>
        <v>1</v>
      </c>
    </row>
    <row r="22" spans="1:9" x14ac:dyDescent="0.2">
      <c r="A22" s="5"/>
      <c r="B22" s="5"/>
      <c r="C22" s="5"/>
      <c r="D22" s="5"/>
      <c r="E22" s="5"/>
      <c r="F22" s="5"/>
      <c r="G22" s="5"/>
      <c r="H22" s="5"/>
      <c r="I22" s="5"/>
    </row>
    <row r="23" spans="1:9" x14ac:dyDescent="0.2">
      <c r="A23" s="5"/>
      <c r="B23" s="5"/>
      <c r="C23" s="5"/>
      <c r="D23" s="5"/>
      <c r="E23" s="14"/>
      <c r="F23" s="5"/>
      <c r="G23" s="14"/>
      <c r="H23" s="5"/>
      <c r="I23" s="5"/>
    </row>
    <row r="24" spans="1:9" x14ac:dyDescent="0.2">
      <c r="A24" s="7" t="s">
        <v>19</v>
      </c>
      <c r="B24" s="19">
        <f>AVERAGE(B8:B19)</f>
        <v>196698.88888888888</v>
      </c>
      <c r="C24" s="13"/>
      <c r="D24" s="19">
        <f>AVERAGE(D8:D19)</f>
        <v>271248</v>
      </c>
      <c r="E24" s="13"/>
      <c r="F24" s="19">
        <f>AVERAGE(F8:F19)</f>
        <v>241516.66666666666</v>
      </c>
      <c r="G24" s="13"/>
      <c r="H24" s="19">
        <f>AVERAGE(H8:H19)</f>
        <v>725630</v>
      </c>
      <c r="I24" s="5"/>
    </row>
    <row r="25" spans="1:9" x14ac:dyDescent="0.2">
      <c r="A25" s="7" t="s">
        <v>20</v>
      </c>
      <c r="B25" s="19">
        <f>MAX(B8:B19)</f>
        <v>468500</v>
      </c>
      <c r="C25" s="13"/>
      <c r="D25" s="19">
        <f>MAX(D8:D19)</f>
        <v>1197610</v>
      </c>
      <c r="E25" s="13"/>
      <c r="F25" s="19">
        <f>MAX(F8:F19)</f>
        <v>540500</v>
      </c>
      <c r="G25" s="13"/>
      <c r="H25" s="19">
        <f>MAX(H8:H19)</f>
        <v>1356850</v>
      </c>
      <c r="I25" s="5"/>
    </row>
    <row r="26" spans="1:9" x14ac:dyDescent="0.2">
      <c r="A26" s="7" t="s">
        <v>21</v>
      </c>
      <c r="B26" s="19">
        <f>MIN(B8:B19)</f>
        <v>0</v>
      </c>
      <c r="C26" s="13"/>
      <c r="D26" s="19">
        <f>MIN(D8:D19)</f>
        <v>0</v>
      </c>
      <c r="E26" s="13"/>
      <c r="F26" s="19">
        <f>MIN(F8:F19)</f>
        <v>0</v>
      </c>
      <c r="G26" s="13"/>
      <c r="H26" s="19">
        <f>MIN(H8:H19)</f>
        <v>335320</v>
      </c>
      <c r="I26" s="5"/>
    </row>
    <row r="27" spans="1:9" ht="13.5" thickBot="1" x14ac:dyDescent="0.25">
      <c r="A27" s="8"/>
      <c r="B27" s="8"/>
      <c r="C27" s="8"/>
      <c r="D27" s="8"/>
      <c r="E27" s="8"/>
      <c r="F27" s="9"/>
      <c r="G27" s="15"/>
      <c r="H27" s="8"/>
      <c r="I27" s="8"/>
    </row>
    <row r="28" spans="1:9" ht="13.5" thickTop="1" x14ac:dyDescent="0.2"/>
    <row r="29" spans="1:9" x14ac:dyDescent="0.2">
      <c r="A29" s="10" t="s">
        <v>22</v>
      </c>
    </row>
  </sheetData>
  <mergeCells count="6">
    <mergeCell ref="A3:J3"/>
    <mergeCell ref="A6:A7"/>
    <mergeCell ref="B6:C6"/>
    <mergeCell ref="D6:E6"/>
    <mergeCell ref="F6:G6"/>
    <mergeCell ref="H6:I6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VENTES PAR GROSSISTE</vt:lpstr>
      <vt:lpstr>Feuil2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</dc:title>
  <dc:creator>Ahcène</dc:creator>
  <cp:lastModifiedBy>Windows User</cp:lastModifiedBy>
  <cp:lastPrinted>2016-11-08T11:15:47Z</cp:lastPrinted>
  <dcterms:created xsi:type="dcterms:W3CDTF">2004-03-24T13:20:41Z</dcterms:created>
  <dcterms:modified xsi:type="dcterms:W3CDTF">2023-02-10T10:48:33Z</dcterms:modified>
</cp:coreProperties>
</file>